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<sst xmlns="http://schemas.openxmlformats.org/spreadsheetml/2006/main" count="45" uniqueCount="37">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</sst>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0" fontId="3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/>
    <xf numFmtId="164" fontId="6" fillId="0" borderId="3" xfId="0" applyNumberFormat="1" applyFont="1" applyBorder="1"/>
    <xf numFmtId="164" fontId="6" fillId="0" borderId="5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6" fillId="0" borderId="0" xfId="0" applyNumberFormat="1" applyFont="1" applyBorder="1"/>
    <xf numFmtId="164" fontId="6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45</xdr:row>
      <xdr:rowOff>60960</xdr:rowOff>
    </xdr:from>
    <xdr:to>
      <xdr:col>4</xdr:col>
      <xdr:colOff>937260</xdr:colOff>
      <xdr:row>49</xdr:row>
      <xdr:rowOff>99060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52272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activeCell="A2" sqref="A2:B2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7" t="s">
        <v>36</v>
      </c>
      <c r="B1" s="28"/>
      <c r="C1" s="28"/>
      <c r="D1" s="28"/>
      <c r="E1" s="29"/>
    </row>
    <row r="2" spans="1:5" ht="26.4" x14ac:dyDescent="0.2">
      <c r="A2" s="30" t="s">
        <v>20</v>
      </c>
      <c r="B2" s="31"/>
      <c r="C2" s="2" t="s">
        <v>22</v>
      </c>
      <c r="D2" s="2" t="s">
        <v>21</v>
      </c>
      <c r="E2" s="2" t="s">
        <v>23</v>
      </c>
    </row>
    <row r="3" spans="1:5" ht="13.2" x14ac:dyDescent="0.2">
      <c r="A3" s="3" t="s">
        <v>0</v>
      </c>
      <c r="B3" s="4"/>
      <c r="C3" s="5">
        <f>SUM(C4:C13)</f>
        <v>802812961.84000003</v>
      </c>
      <c r="D3" s="5">
        <f t="shared" ref="D3:E3" si="0">SUM(D4:D13)</f>
        <v>825442923.18000007</v>
      </c>
      <c r="E3" s="6">
        <f t="shared" si="0"/>
        <v>825442923.18000007</v>
      </c>
    </row>
    <row r="4" spans="1:5" ht="13.2" x14ac:dyDescent="0.2">
      <c r="A4" s="7"/>
      <c r="B4" s="8" t="s">
        <v>1</v>
      </c>
      <c r="C4" s="9">
        <v>115605360</v>
      </c>
      <c r="D4" s="9">
        <v>124208109.48</v>
      </c>
      <c r="E4" s="10">
        <v>124208109.48</v>
      </c>
    </row>
    <row r="5" spans="1:5" ht="13.2" x14ac:dyDescent="0.2">
      <c r="A5" s="7"/>
      <c r="B5" s="8" t="s">
        <v>2</v>
      </c>
      <c r="C5" s="9">
        <v>0</v>
      </c>
      <c r="D5" s="9">
        <v>0</v>
      </c>
      <c r="E5" s="10">
        <v>0</v>
      </c>
    </row>
    <row r="6" spans="1:5" ht="13.2" x14ac:dyDescent="0.2">
      <c r="A6" s="7"/>
      <c r="B6" s="8" t="s">
        <v>3</v>
      </c>
      <c r="C6" s="9">
        <v>0</v>
      </c>
      <c r="D6" s="9">
        <v>0</v>
      </c>
      <c r="E6" s="10">
        <v>0</v>
      </c>
    </row>
    <row r="7" spans="1:5" ht="13.2" x14ac:dyDescent="0.2">
      <c r="A7" s="7"/>
      <c r="B7" s="8" t="s">
        <v>4</v>
      </c>
      <c r="C7" s="9">
        <v>91955196</v>
      </c>
      <c r="D7" s="9">
        <v>65434635.079999998</v>
      </c>
      <c r="E7" s="10">
        <v>65434635.079999998</v>
      </c>
    </row>
    <row r="8" spans="1:5" ht="13.2" x14ac:dyDescent="0.2">
      <c r="A8" s="7"/>
      <c r="B8" s="8" t="s">
        <v>5</v>
      </c>
      <c r="C8" s="9">
        <v>1598454</v>
      </c>
      <c r="D8" s="9">
        <v>4244368.37</v>
      </c>
      <c r="E8" s="10">
        <v>4244368.37</v>
      </c>
    </row>
    <row r="9" spans="1:5" ht="13.2" x14ac:dyDescent="0.2">
      <c r="A9" s="7"/>
      <c r="B9" s="8" t="s">
        <v>6</v>
      </c>
      <c r="C9" s="9">
        <v>20182500</v>
      </c>
      <c r="D9" s="9">
        <v>10104362.039999999</v>
      </c>
      <c r="E9" s="10">
        <v>10104362.039999999</v>
      </c>
    </row>
    <row r="10" spans="1:5" ht="13.2" x14ac:dyDescent="0.2">
      <c r="A10" s="7"/>
      <c r="B10" s="8" t="s">
        <v>7</v>
      </c>
      <c r="C10" s="9">
        <v>0</v>
      </c>
      <c r="D10" s="9">
        <v>0</v>
      </c>
      <c r="E10" s="10">
        <v>0</v>
      </c>
    </row>
    <row r="11" spans="1:5" ht="13.2" x14ac:dyDescent="0.2">
      <c r="A11" s="7"/>
      <c r="B11" s="8" t="s">
        <v>8</v>
      </c>
      <c r="C11" s="9">
        <v>573471451.84000003</v>
      </c>
      <c r="D11" s="9">
        <v>621451448.21000004</v>
      </c>
      <c r="E11" s="10">
        <v>621451448.21000004</v>
      </c>
    </row>
    <row r="12" spans="1:5" ht="13.2" x14ac:dyDescent="0.2">
      <c r="A12" s="7"/>
      <c r="B12" s="8" t="s">
        <v>9</v>
      </c>
      <c r="C12" s="9">
        <v>0</v>
      </c>
      <c r="D12" s="9">
        <v>0</v>
      </c>
      <c r="E12" s="10">
        <v>0</v>
      </c>
    </row>
    <row r="13" spans="1:5" ht="13.2" x14ac:dyDescent="0.2">
      <c r="A13" s="11"/>
      <c r="B13" s="8" t="s">
        <v>10</v>
      </c>
      <c r="C13" s="9">
        <v>0</v>
      </c>
      <c r="D13" s="9">
        <v>0</v>
      </c>
      <c r="E13" s="10">
        <v>0</v>
      </c>
    </row>
    <row r="14" spans="1:5" ht="13.2" x14ac:dyDescent="0.2">
      <c r="A14" s="12" t="s">
        <v>11</v>
      </c>
      <c r="B14" s="13"/>
      <c r="C14" s="14">
        <f>SUM(C15:C23)</f>
        <v>802812961.83999991</v>
      </c>
      <c r="D14" s="14">
        <f t="shared" ref="D14:E14" si="1">SUM(D15:D23)</f>
        <v>852187855.4000001</v>
      </c>
      <c r="E14" s="15">
        <f t="shared" si="1"/>
        <v>798571798.65999997</v>
      </c>
    </row>
    <row r="15" spans="1:5" ht="13.2" x14ac:dyDescent="0.2">
      <c r="A15" s="7"/>
      <c r="B15" s="8" t="s">
        <v>12</v>
      </c>
      <c r="C15" s="9">
        <v>369190447.99000001</v>
      </c>
      <c r="D15" s="9">
        <v>315510024.05000001</v>
      </c>
      <c r="E15" s="10">
        <v>308640451.08999997</v>
      </c>
    </row>
    <row r="16" spans="1:5" ht="13.2" x14ac:dyDescent="0.2">
      <c r="A16" s="7"/>
      <c r="B16" s="8" t="s">
        <v>13</v>
      </c>
      <c r="C16" s="9">
        <v>66191435.920000002</v>
      </c>
      <c r="D16" s="9">
        <v>60420333.969999999</v>
      </c>
      <c r="E16" s="10">
        <v>58946062.759999998</v>
      </c>
    </row>
    <row r="17" spans="1:5" ht="13.2" x14ac:dyDescent="0.2">
      <c r="A17" s="7"/>
      <c r="B17" s="8" t="s">
        <v>14</v>
      </c>
      <c r="C17" s="9">
        <v>147940347.63999999</v>
      </c>
      <c r="D17" s="9">
        <v>139569104.49000001</v>
      </c>
      <c r="E17" s="10">
        <v>136641684.33000001</v>
      </c>
    </row>
    <row r="18" spans="1:5" ht="13.2" x14ac:dyDescent="0.2">
      <c r="A18" s="7"/>
      <c r="B18" s="8" t="s">
        <v>9</v>
      </c>
      <c r="C18" s="9">
        <v>95692867.760000005</v>
      </c>
      <c r="D18" s="9">
        <v>97848322.599999994</v>
      </c>
      <c r="E18" s="10">
        <v>97581780.599999994</v>
      </c>
    </row>
    <row r="19" spans="1:5" ht="13.2" x14ac:dyDescent="0.2">
      <c r="A19" s="7"/>
      <c r="B19" s="8" t="s">
        <v>15</v>
      </c>
      <c r="C19" s="9">
        <v>18168792</v>
      </c>
      <c r="D19" s="9">
        <v>57335853.450000003</v>
      </c>
      <c r="E19" s="10">
        <v>15257603.039999999</v>
      </c>
    </row>
    <row r="20" spans="1:5" ht="13.2" x14ac:dyDescent="0.2">
      <c r="A20" s="7"/>
      <c r="B20" s="8" t="s">
        <v>16</v>
      </c>
      <c r="C20" s="9">
        <v>71000000</v>
      </c>
      <c r="D20" s="9">
        <v>166985706.47999999</v>
      </c>
      <c r="E20" s="10">
        <v>166985706.47999999</v>
      </c>
    </row>
    <row r="21" spans="1:5" ht="13.2" x14ac:dyDescent="0.2">
      <c r="A21" s="7"/>
      <c r="B21" s="8" t="s">
        <v>17</v>
      </c>
      <c r="C21" s="9">
        <v>9029070.5299999993</v>
      </c>
      <c r="D21" s="9">
        <v>0</v>
      </c>
      <c r="E21" s="10">
        <v>0</v>
      </c>
    </row>
    <row r="22" spans="1:5" ht="13.2" x14ac:dyDescent="0.2">
      <c r="A22" s="7"/>
      <c r="B22" s="8" t="s">
        <v>18</v>
      </c>
      <c r="C22" s="9">
        <v>0</v>
      </c>
      <c r="D22" s="9">
        <v>0</v>
      </c>
      <c r="E22" s="10">
        <v>0</v>
      </c>
    </row>
    <row r="23" spans="1:5" ht="13.2" x14ac:dyDescent="0.2">
      <c r="A23" s="7"/>
      <c r="B23" s="8" t="s">
        <v>19</v>
      </c>
      <c r="C23" s="9">
        <v>25600000</v>
      </c>
      <c r="D23" s="9">
        <v>14518510.359999999</v>
      </c>
      <c r="E23" s="10">
        <v>14518510.359999999</v>
      </c>
    </row>
    <row r="24" spans="1:5" ht="13.2" x14ac:dyDescent="0.25">
      <c r="A24" s="16"/>
      <c r="B24" s="17" t="s">
        <v>35</v>
      </c>
      <c r="C24" s="18">
        <f>C3-C14</f>
        <v>0</v>
      </c>
      <c r="D24" s="18">
        <f>D3-D14</f>
        <v>-26744932.220000029</v>
      </c>
      <c r="E24" s="19">
        <f>E3-E14</f>
        <v>26871124.5200001</v>
      </c>
    </row>
    <row r="25" spans="1:5" ht="13.2" x14ac:dyDescent="0.25">
      <c r="A25" s="20"/>
      <c r="B25" s="20"/>
      <c r="C25" s="20"/>
      <c r="D25" s="20"/>
      <c r="E25" s="20"/>
    </row>
    <row r="26" spans="1:5" ht="13.2" x14ac:dyDescent="0.25">
      <c r="A26" s="20"/>
      <c r="B26" s="20"/>
      <c r="C26" s="20"/>
      <c r="D26" s="20"/>
      <c r="E26" s="20"/>
    </row>
    <row r="27" spans="1:5" ht="26.4" x14ac:dyDescent="0.2">
      <c r="A27" s="30" t="s">
        <v>20</v>
      </c>
      <c r="B27" s="31"/>
      <c r="C27" s="2" t="s">
        <v>22</v>
      </c>
      <c r="D27" s="2" t="s">
        <v>21</v>
      </c>
      <c r="E27" s="2" t="s">
        <v>23</v>
      </c>
    </row>
    <row r="28" spans="1:5" ht="13.2" x14ac:dyDescent="0.25">
      <c r="A28" s="3" t="s">
        <v>25</v>
      </c>
      <c r="B28" s="4"/>
      <c r="C28" s="21">
        <f>SUM(C29:C35)</f>
        <v>0</v>
      </c>
      <c r="D28" s="21">
        <f>SUM(D29:D35)</f>
        <v>49482801.93</v>
      </c>
      <c r="E28" s="22">
        <f>SUM(E29:E35)</f>
        <v>66440727.609999999</v>
      </c>
    </row>
    <row r="29" spans="1:5" ht="13.2" x14ac:dyDescent="0.25">
      <c r="A29" s="7"/>
      <c r="B29" s="8" t="s">
        <v>26</v>
      </c>
      <c r="C29" s="23">
        <v>0</v>
      </c>
      <c r="D29" s="23">
        <v>34039191.240000002</v>
      </c>
      <c r="E29" s="24">
        <v>36605778.890000001</v>
      </c>
    </row>
    <row r="30" spans="1:5" ht="13.2" x14ac:dyDescent="0.25">
      <c r="A30" s="7"/>
      <c r="B30" s="8" t="s">
        <v>27</v>
      </c>
      <c r="C30" s="23">
        <v>0</v>
      </c>
      <c r="D30" s="23">
        <v>0</v>
      </c>
      <c r="E30" s="24">
        <v>0</v>
      </c>
    </row>
    <row r="31" spans="1:5" ht="13.2" x14ac:dyDescent="0.25">
      <c r="A31" s="7"/>
      <c r="B31" s="8" t="s">
        <v>28</v>
      </c>
      <c r="C31" s="23">
        <v>0</v>
      </c>
      <c r="D31" s="23">
        <v>0</v>
      </c>
      <c r="E31" s="24">
        <v>0</v>
      </c>
    </row>
    <row r="32" spans="1:5" ht="13.2" x14ac:dyDescent="0.25">
      <c r="A32" s="7"/>
      <c r="B32" s="8" t="s">
        <v>29</v>
      </c>
      <c r="C32" s="23">
        <v>0</v>
      </c>
      <c r="D32" s="23">
        <v>0</v>
      </c>
      <c r="E32" s="24">
        <v>0</v>
      </c>
    </row>
    <row r="33" spans="1:5" ht="13.2" x14ac:dyDescent="0.25">
      <c r="A33" s="7"/>
      <c r="B33" s="8" t="s">
        <v>30</v>
      </c>
      <c r="C33" s="23">
        <v>0</v>
      </c>
      <c r="D33" s="23">
        <v>15462380.15</v>
      </c>
      <c r="E33" s="24">
        <v>29853718.18</v>
      </c>
    </row>
    <row r="34" spans="1:5" ht="13.2" x14ac:dyDescent="0.25">
      <c r="A34" s="7"/>
      <c r="B34" s="8" t="s">
        <v>31</v>
      </c>
      <c r="C34" s="23">
        <v>0</v>
      </c>
      <c r="D34" s="23">
        <v>-124769.46</v>
      </c>
      <c r="E34" s="24">
        <v>-124769.46</v>
      </c>
    </row>
    <row r="35" spans="1:5" ht="13.2" x14ac:dyDescent="0.25">
      <c r="A35" s="7"/>
      <c r="B35" s="8" t="s">
        <v>32</v>
      </c>
      <c r="C35" s="23">
        <v>0</v>
      </c>
      <c r="D35" s="23">
        <v>106000</v>
      </c>
      <c r="E35" s="24">
        <v>106000</v>
      </c>
    </row>
    <row r="36" spans="1:5" ht="13.2" x14ac:dyDescent="0.25">
      <c r="A36" s="13" t="s">
        <v>34</v>
      </c>
      <c r="B36" s="8"/>
      <c r="C36" s="25">
        <f>SUM(C37:C39)</f>
        <v>0</v>
      </c>
      <c r="D36" s="25">
        <f>SUM(D37:D39)</f>
        <v>-76227734.150000006</v>
      </c>
      <c r="E36" s="26">
        <f>SUM(E37:E39)</f>
        <v>-39569603.090000004</v>
      </c>
    </row>
    <row r="37" spans="1:5" ht="13.2" x14ac:dyDescent="0.25">
      <c r="A37" s="7"/>
      <c r="B37" s="8" t="s">
        <v>30</v>
      </c>
      <c r="C37" s="23">
        <v>0</v>
      </c>
      <c r="D37" s="23">
        <v>-68750459.730000004</v>
      </c>
      <c r="E37" s="24">
        <v>-32092328.670000002</v>
      </c>
    </row>
    <row r="38" spans="1:5" ht="13.2" x14ac:dyDescent="0.25">
      <c r="A38" s="20"/>
      <c r="B38" s="20" t="s">
        <v>31</v>
      </c>
      <c r="C38" s="23">
        <v>0</v>
      </c>
      <c r="D38" s="23">
        <v>-7477274.4199999999</v>
      </c>
      <c r="E38" s="24">
        <v>-7477274.4199999999</v>
      </c>
    </row>
    <row r="39" spans="1:5" ht="13.2" x14ac:dyDescent="0.25">
      <c r="A39" s="20"/>
      <c r="B39" s="20" t="s">
        <v>33</v>
      </c>
      <c r="C39" s="23">
        <v>0</v>
      </c>
      <c r="D39" s="23">
        <v>0</v>
      </c>
      <c r="E39" s="24">
        <v>0</v>
      </c>
    </row>
    <row r="40" spans="1:5" ht="13.2" x14ac:dyDescent="0.25">
      <c r="A40" s="16"/>
      <c r="B40" s="17" t="s">
        <v>35</v>
      </c>
      <c r="C40" s="18">
        <f>C28+C36</f>
        <v>0</v>
      </c>
      <c r="D40" s="18">
        <f>D28+D36</f>
        <v>-26744932.220000006</v>
      </c>
      <c r="E40" s="19">
        <f>E28+E36</f>
        <v>26871124.519999996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51181102362204722" right="0.31496062992125984" top="0.74803149606299213" bottom="0.74803149606299213" header="0.31496062992125984" footer="0.31496062992125984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optes5</cp:lastModifiedBy>
  <cp:lastPrinted>2022-02-21T20:24:41Z</cp:lastPrinted>
  <dcterms:created xsi:type="dcterms:W3CDTF">2017-12-20T04:54:53Z</dcterms:created>
  <dcterms:modified xsi:type="dcterms:W3CDTF">2022-05-13T09:56:59Z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